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 Input" sheetId="1" r:id="rId4"/>
    <sheet state="visible" name="Test Curve Trim" sheetId="2" r:id="rId5"/>
    <sheet state="visible" name="Larger or Smaller Trim" sheetId="3" r:id="rId6"/>
    <sheet state="visible" name="Both" sheetId="4" r:id="rId7"/>
  </sheets>
  <definedNames/>
  <calcPr/>
  <extLst>
    <ext uri="GoogleSheetsCustomDataVersion2">
      <go:sheetsCustomData xmlns:go="http://customooxmlschemas.google.com/" r:id="rId8" roundtripDataChecksum="PldkBoc5kSELAqRHWWuFz7PyQG2X/UV/26zgolVlIow="/>
    </ext>
  </extLst>
</workbook>
</file>

<file path=xl/sharedStrings.xml><?xml version="1.0" encoding="utf-8"?>
<sst xmlns="http://schemas.openxmlformats.org/spreadsheetml/2006/main" count="31" uniqueCount="30">
  <si>
    <t>IMPELLER TRIM CALCULATOR</t>
  </si>
  <si>
    <t>1)  Enter the pump test curve impeller diameter in cell B17</t>
  </si>
  <si>
    <t>2)  Enter the reduced or increased impeller diameter in cell B21</t>
  </si>
  <si>
    <t>3)  Enter up to eight flow values in cells C17 - J17</t>
  </si>
  <si>
    <t xml:space="preserve">      If there are fewer than eight points enter the last flow multiple times</t>
  </si>
  <si>
    <t>4)  Enter the corresponding heads in cells K17 - R17</t>
  </si>
  <si>
    <t xml:space="preserve">      If there are fewer than eight points enter the last head multiple times</t>
  </si>
  <si>
    <t>5)  Enter the flow efficiencies (%) in cells C18 - J18</t>
  </si>
  <si>
    <t xml:space="preserve">      If there are fewer than eight points enter the last efficiency multiple times</t>
  </si>
  <si>
    <t>6)  Calculated flows, heads &amp; BHP will appear in the blue cells</t>
  </si>
  <si>
    <t>7) Click on the tabs to view the curves</t>
  </si>
  <si>
    <t>Q1</t>
  </si>
  <si>
    <t>Q2</t>
  </si>
  <si>
    <t>Q3</t>
  </si>
  <si>
    <t>Q4</t>
  </si>
  <si>
    <t>Q5</t>
  </si>
  <si>
    <t>Q6</t>
  </si>
  <si>
    <t>Q7</t>
  </si>
  <si>
    <t>Q8</t>
  </si>
  <si>
    <t>H1</t>
  </si>
  <si>
    <t>H2</t>
  </si>
  <si>
    <t>H3</t>
  </si>
  <si>
    <t>H4</t>
  </si>
  <si>
    <t>H5</t>
  </si>
  <si>
    <t>H6</t>
  </si>
  <si>
    <t>H7</t>
  </si>
  <si>
    <t>H8</t>
  </si>
  <si>
    <t>Pump Eff</t>
  </si>
  <si>
    <t>BHP</t>
  </si>
  <si>
    <t xml:space="preserve">Trims greater than 10% can reduce hydraulic efficiency.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</si>
</sst>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00"/>
  </numFmts>
  <fonts count="4">
    <font>
      <sz val="11.0"/>
      <color theme="1"/>
      <name val="Calibri"/>
      <scheme val="minor"/>
    </font>
    <font>
      <b/>
      <sz val="16.0"/>
      <color theme="1"/>
      <name val="Calibri"/>
      <scheme val="minor"/>
    </font>
    <font>
      <b/>
      <sz val="11.0"/>
      <color theme="1"/>
      <name val="Calibri"/>
      <scheme val="minor"/>
    </font>
    <font>
      <b/>
      <sz val="11.0"/>
      <color rgb="FF000000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0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1" fillId="2" fontId="3" numFmtId="164" xfId="0" applyAlignment="1" applyBorder="1" applyFill="1" applyFont="1" applyNumberFormat="1">
      <alignment horizontal="center" readingOrder="0"/>
    </xf>
    <xf borderId="1" fillId="2" fontId="2" numFmtId="1" xfId="0" applyAlignment="1" applyBorder="1" applyFont="1" applyNumberFormat="1">
      <alignment horizontal="center"/>
    </xf>
    <xf borderId="1" fillId="3" fontId="3" numFmtId="1" xfId="0" applyAlignment="1" applyBorder="1" applyFill="1" applyFont="1" applyNumberFormat="1">
      <alignment horizontal="center" readingOrder="0"/>
    </xf>
    <xf borderId="1" fillId="3" fontId="2" numFmtId="1" xfId="0" applyAlignment="1" applyBorder="1" applyFont="1" applyNumberFormat="1">
      <alignment horizontal="center"/>
    </xf>
    <xf borderId="1" fillId="4" fontId="2" numFmtId="1" xfId="0" applyAlignment="1" applyBorder="1" applyFill="1" applyFont="1" applyNumberFormat="1">
      <alignment horizontal="center"/>
    </xf>
    <xf borderId="1" fillId="4" fontId="2" numFmtId="164" xfId="0" applyAlignment="1" applyBorder="1" applyFont="1" applyNumberFormat="1">
      <alignment horizontal="center"/>
    </xf>
    <xf borderId="1" fillId="2" fontId="2" numFmtId="164" xfId="0" applyAlignment="1" applyBorder="1" applyFont="1" applyNumberFormat="1">
      <alignment horizontal="center" readingOrder="0"/>
    </xf>
    <xf borderId="1" fillId="4" fontId="2" numFmtId="0" xfId="0" applyAlignment="1" applyBorder="1" applyFont="1">
      <alignment horizontal="center"/>
    </xf>
    <xf borderId="1" fillId="3" fontId="2" numFmtId="0" xfId="0" applyAlignment="1" applyBorder="1" applyFont="1">
      <alignment horizontal="center"/>
    </xf>
    <xf borderId="0" fillId="0" fontId="0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'Data Input'!$C$17:$J$17</c:f>
            </c:numRef>
          </c:xVal>
          <c:yVal>
            <c:numRef>
              <c:f>'Data Input'!$K$17:$R$17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0689695"/>
        <c:axId val="1002018953"/>
      </c:scatterChart>
      <c:valAx>
        <c:axId val="15706896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02018953"/>
      </c:valAx>
      <c:valAx>
        <c:axId val="100201895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7068969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'Data Input'!$C$21:$J$21</c:f>
            </c:numRef>
          </c:xVal>
          <c:yVal>
            <c:numRef>
              <c:f>'Data Input'!$K$21:$R$21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3069287"/>
        <c:axId val="281630711"/>
      </c:scatterChart>
      <c:valAx>
        <c:axId val="7230692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81630711"/>
      </c:valAx>
      <c:valAx>
        <c:axId val="28163071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2306928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'Data Input'!$C$17:$J$17</c:f>
            </c:numRef>
          </c:xVal>
          <c:yVal>
            <c:numRef>
              <c:f>'Data Input'!$K$17:$R$17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31030"/>
        <c:axId val="1533163884"/>
      </c:scatterChart>
      <c:valAx>
        <c:axId val="2068310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33163884"/>
      </c:valAx>
      <c:valAx>
        <c:axId val="15331638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683103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304800</xdr:colOff>
      <xdr:row>0</xdr:row>
      <xdr:rowOff>152400</xdr:rowOff>
    </xdr:from>
    <xdr:ext cx="1990725" cy="600075"/>
    <xdr:pic>
      <xdr:nvPicPr>
        <xdr:cNvPr descr="Pumptech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57150</xdr:colOff>
      <xdr:row>3</xdr:row>
      <xdr:rowOff>0</xdr:rowOff>
    </xdr:from>
    <xdr:ext cx="6353175" cy="5038725"/>
    <xdr:graphicFrame>
      <xdr:nvGraphicFramePr>
        <xdr:cNvPr id="863487607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590550</xdr:colOff>
      <xdr:row>2</xdr:row>
      <xdr:rowOff>180975</xdr:rowOff>
    </xdr:from>
    <xdr:ext cx="6372225" cy="4905375"/>
    <xdr:graphicFrame>
      <xdr:nvGraphicFramePr>
        <xdr:cNvPr id="161513779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1</xdr:row>
      <xdr:rowOff>76200</xdr:rowOff>
    </xdr:from>
    <xdr:ext cx="6515100" cy="5057775"/>
    <xdr:graphicFrame>
      <xdr:nvGraphicFramePr>
        <xdr:cNvPr id="2089540061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">
      <c r="B2" s="1" t="s">
        <v>0</v>
      </c>
    </row>
    <row r="5">
      <c r="B5" s="2" t="s">
        <v>1</v>
      </c>
      <c r="C5" s="2"/>
      <c r="D5" s="2"/>
      <c r="E5" s="2"/>
      <c r="F5" s="2"/>
      <c r="G5" s="2"/>
      <c r="H5" s="2"/>
      <c r="I5" s="2"/>
    </row>
    <row r="6">
      <c r="B6" s="2" t="s">
        <v>2</v>
      </c>
      <c r="C6" s="2"/>
      <c r="D6" s="2"/>
      <c r="E6" s="2"/>
      <c r="F6" s="2"/>
      <c r="G6" s="2"/>
      <c r="H6" s="2"/>
      <c r="I6" s="2"/>
    </row>
    <row r="7">
      <c r="B7" s="2" t="s">
        <v>3</v>
      </c>
      <c r="C7" s="2"/>
      <c r="D7" s="2"/>
      <c r="E7" s="2"/>
      <c r="F7" s="2"/>
      <c r="G7" s="2"/>
      <c r="H7" s="2"/>
      <c r="I7" s="2"/>
    </row>
    <row r="8">
      <c r="B8" s="2" t="s">
        <v>4</v>
      </c>
      <c r="C8" s="2"/>
      <c r="D8" s="2"/>
      <c r="E8" s="2"/>
      <c r="F8" s="2"/>
      <c r="G8" s="2"/>
      <c r="H8" s="2"/>
      <c r="I8" s="2"/>
    </row>
    <row r="9">
      <c r="B9" s="2" t="s">
        <v>5</v>
      </c>
      <c r="C9" s="2"/>
      <c r="D9" s="2"/>
      <c r="E9" s="2"/>
      <c r="F9" s="2"/>
      <c r="G9" s="2"/>
      <c r="H9" s="2"/>
      <c r="I9" s="2"/>
    </row>
    <row r="10">
      <c r="B10" s="2" t="s">
        <v>6</v>
      </c>
      <c r="C10" s="2"/>
      <c r="D10" s="2"/>
      <c r="E10" s="2"/>
      <c r="F10" s="2"/>
      <c r="G10" s="2"/>
      <c r="H10" s="2"/>
      <c r="I10" s="2"/>
    </row>
    <row r="11">
      <c r="B11" s="2" t="s">
        <v>7</v>
      </c>
      <c r="C11" s="2"/>
      <c r="D11" s="2"/>
      <c r="E11" s="2"/>
      <c r="F11" s="2"/>
      <c r="G11" s="2"/>
      <c r="H11" s="2"/>
      <c r="I11" s="2"/>
    </row>
    <row r="12">
      <c r="B12" s="2" t="s">
        <v>8</v>
      </c>
      <c r="C12" s="2"/>
      <c r="D12" s="2"/>
      <c r="E12" s="2"/>
      <c r="F12" s="2"/>
      <c r="G12" s="2"/>
      <c r="H12" s="2"/>
      <c r="I12" s="2"/>
    </row>
    <row r="13">
      <c r="B13" s="2" t="s">
        <v>9</v>
      </c>
      <c r="C13" s="2"/>
      <c r="D13" s="2"/>
      <c r="E13" s="2"/>
      <c r="F13" s="2"/>
      <c r="G13" s="2"/>
      <c r="H13" s="2"/>
      <c r="I13" s="2"/>
    </row>
    <row r="14">
      <c r="B14" s="2" t="s">
        <v>10</v>
      </c>
      <c r="C14" s="2"/>
      <c r="D14" s="2"/>
      <c r="E14" s="2"/>
      <c r="F14" s="2"/>
      <c r="G14" s="2"/>
      <c r="H14" s="2"/>
      <c r="I14" s="2"/>
    </row>
    <row r="16">
      <c r="A16" s="3"/>
      <c r="B16" s="4"/>
      <c r="C16" s="5" t="s">
        <v>11</v>
      </c>
      <c r="D16" s="5" t="s">
        <v>12</v>
      </c>
      <c r="E16" s="5" t="s">
        <v>13</v>
      </c>
      <c r="F16" s="5" t="s">
        <v>14</v>
      </c>
      <c r="G16" s="5" t="s">
        <v>15</v>
      </c>
      <c r="H16" s="5" t="s">
        <v>16</v>
      </c>
      <c r="I16" s="5" t="s">
        <v>17</v>
      </c>
      <c r="J16" s="5" t="s">
        <v>18</v>
      </c>
      <c r="K16" s="5" t="s">
        <v>19</v>
      </c>
      <c r="L16" s="5" t="s">
        <v>20</v>
      </c>
      <c r="M16" s="5" t="s">
        <v>21</v>
      </c>
      <c r="N16" s="5" t="s">
        <v>22</v>
      </c>
      <c r="O16" s="5" t="s">
        <v>23</v>
      </c>
      <c r="P16" s="5" t="s">
        <v>24</v>
      </c>
      <c r="Q16" s="5" t="s">
        <v>25</v>
      </c>
      <c r="R16" s="5" t="s">
        <v>26</v>
      </c>
      <c r="S16" s="3"/>
      <c r="T16" s="3"/>
      <c r="U16" s="3"/>
      <c r="V16" s="3"/>
      <c r="W16" s="3"/>
      <c r="X16" s="3"/>
      <c r="Y16" s="3"/>
      <c r="Z16" s="3"/>
    </row>
    <row r="17">
      <c r="B17" s="6">
        <v>7.5</v>
      </c>
      <c r="C17" s="7">
        <v>250.0</v>
      </c>
      <c r="D17" s="7">
        <v>500.0</v>
      </c>
      <c r="E17" s="7">
        <v>750.0</v>
      </c>
      <c r="F17" s="7">
        <v>1000.0</v>
      </c>
      <c r="G17" s="7">
        <v>1250.0</v>
      </c>
      <c r="H17" s="7">
        <v>1500.0</v>
      </c>
      <c r="I17" s="7">
        <v>1750.0</v>
      </c>
      <c r="J17" s="7">
        <v>2000.0</v>
      </c>
      <c r="K17" s="7">
        <v>205.0</v>
      </c>
      <c r="L17" s="7">
        <v>201.0</v>
      </c>
      <c r="M17" s="7">
        <v>195.0</v>
      </c>
      <c r="N17" s="7">
        <v>188.0</v>
      </c>
      <c r="O17" s="7">
        <v>178.0</v>
      </c>
      <c r="P17" s="7">
        <v>165.0</v>
      </c>
      <c r="Q17" s="7">
        <v>147.0</v>
      </c>
      <c r="R17" s="7">
        <v>125.0</v>
      </c>
    </row>
    <row r="18">
      <c r="B18" s="7" t="s">
        <v>27</v>
      </c>
      <c r="C18" s="7">
        <v>50.0</v>
      </c>
      <c r="D18" s="7">
        <v>60.0</v>
      </c>
      <c r="E18" s="7">
        <v>73.0</v>
      </c>
      <c r="F18" s="7">
        <v>80.0</v>
      </c>
      <c r="G18" s="7">
        <v>84.0</v>
      </c>
      <c r="H18" s="7">
        <v>86.0</v>
      </c>
      <c r="I18" s="7">
        <v>86.0</v>
      </c>
      <c r="J18" s="7">
        <v>83.0</v>
      </c>
      <c r="K18" s="8"/>
      <c r="L18" s="9"/>
      <c r="M18" s="9"/>
      <c r="N18" s="9"/>
      <c r="O18" s="9"/>
      <c r="P18" s="9"/>
      <c r="Q18" s="9"/>
      <c r="R18" s="9"/>
    </row>
    <row r="19">
      <c r="B19" s="10" t="s">
        <v>28</v>
      </c>
      <c r="C19" s="11">
        <f t="shared" ref="C19:J19" si="1">(C17*K17*100)/(3960*C18)</f>
        <v>25.88383838</v>
      </c>
      <c r="D19" s="11">
        <f t="shared" si="1"/>
        <v>42.2979798</v>
      </c>
      <c r="E19" s="11">
        <f t="shared" si="1"/>
        <v>50.59153176</v>
      </c>
      <c r="F19" s="11">
        <f t="shared" si="1"/>
        <v>59.34343434</v>
      </c>
      <c r="G19" s="11">
        <f t="shared" si="1"/>
        <v>66.88912939</v>
      </c>
      <c r="H19" s="11">
        <f t="shared" si="1"/>
        <v>72.6744186</v>
      </c>
      <c r="I19" s="11">
        <f t="shared" si="1"/>
        <v>75.53735025</v>
      </c>
      <c r="J19" s="11">
        <f t="shared" si="1"/>
        <v>76.06182305</v>
      </c>
      <c r="K19" s="9"/>
      <c r="L19" s="9"/>
      <c r="M19" s="9"/>
      <c r="N19" s="9"/>
      <c r="O19" s="9"/>
      <c r="P19" s="9"/>
      <c r="Q19" s="9"/>
      <c r="R19" s="9"/>
    </row>
    <row r="20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ht="15.75" customHeight="1">
      <c r="B21" s="12">
        <v>7.5</v>
      </c>
      <c r="C21" s="10">
        <f>C17*B23</f>
        <v>250</v>
      </c>
      <c r="D21" s="10">
        <f>D17*B23</f>
        <v>500</v>
      </c>
      <c r="E21" s="10">
        <f>E17*B23</f>
        <v>750</v>
      </c>
      <c r="F21" s="10">
        <f>F17*B23</f>
        <v>1000</v>
      </c>
      <c r="G21" s="10">
        <f>G17*B23</f>
        <v>1250</v>
      </c>
      <c r="H21" s="10">
        <f>H17*B23</f>
        <v>1500</v>
      </c>
      <c r="I21" s="10">
        <f>I17*B23</f>
        <v>1750</v>
      </c>
      <c r="J21" s="10">
        <f>J17*B23</f>
        <v>2000</v>
      </c>
      <c r="K21" s="10">
        <f>K17*B24</f>
        <v>205</v>
      </c>
      <c r="L21" s="10">
        <f>L17*B24</f>
        <v>201</v>
      </c>
      <c r="M21" s="10">
        <f>M17*B24</f>
        <v>195</v>
      </c>
      <c r="N21" s="10">
        <f>N17*B24</f>
        <v>188</v>
      </c>
      <c r="O21" s="10">
        <f>O17*B24</f>
        <v>178</v>
      </c>
      <c r="P21" s="10">
        <f>P17*B24</f>
        <v>165</v>
      </c>
      <c r="Q21" s="10">
        <f>Q17*B24</f>
        <v>147</v>
      </c>
      <c r="R21" s="10">
        <f>R17*B24</f>
        <v>125</v>
      </c>
    </row>
    <row r="22" ht="15.75" customHeight="1">
      <c r="B22" s="13" t="s">
        <v>28</v>
      </c>
      <c r="C22" s="11">
        <f t="shared" ref="C22:J22" si="2">(C21*K21*100)/(3960*C18)</f>
        <v>25.88383838</v>
      </c>
      <c r="D22" s="11">
        <f t="shared" si="2"/>
        <v>42.2979798</v>
      </c>
      <c r="E22" s="11">
        <f t="shared" si="2"/>
        <v>50.59153176</v>
      </c>
      <c r="F22" s="11">
        <f t="shared" si="2"/>
        <v>59.34343434</v>
      </c>
      <c r="G22" s="11">
        <f t="shared" si="2"/>
        <v>66.88912939</v>
      </c>
      <c r="H22" s="11">
        <f t="shared" si="2"/>
        <v>72.6744186</v>
      </c>
      <c r="I22" s="11">
        <f t="shared" si="2"/>
        <v>75.53735025</v>
      </c>
      <c r="J22" s="11">
        <f t="shared" si="2"/>
        <v>76.06182305</v>
      </c>
      <c r="K22" s="14"/>
      <c r="L22" s="14"/>
      <c r="M22" s="14"/>
      <c r="N22" s="14"/>
      <c r="O22" s="14"/>
      <c r="P22" s="14"/>
      <c r="Q22" s="14"/>
      <c r="R22" s="14"/>
    </row>
    <row r="23" customHeight="1">
      <c r="B23" s="15">
        <f>B21/B17</f>
        <v>1</v>
      </c>
    </row>
    <row r="24" customHeight="1">
      <c r="B24" s="15">
        <f>B23*B23</f>
        <v>1</v>
      </c>
    </row>
    <row r="25" ht="15.75" customHeight="1"/>
    <row r="26" ht="15.75" customHeight="1">
      <c r="B26" s="2" t="s">
        <v>29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2012-03-20T18:36:19Z</dcterms:created>
  <dc:creator>Joe Evans</dc:creator>
</cp:coreProperties>
</file>