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Input" sheetId="1" r:id="rId4"/>
    <sheet state="visible" name="Full RPM" sheetId="2" r:id="rId5"/>
    <sheet state="visible" name="Lower or Higher RPM" sheetId="3" r:id="rId6"/>
    <sheet state="visible" name="Both" sheetId="4" r:id="rId7"/>
  </sheets>
  <definedNames/>
  <calcPr/>
  <extLst>
    <ext uri="GoogleSheetsCustomDataVersion2">
      <go:sheetsCustomData xmlns:go="http://customooxmlschemas.google.com/" r:id="rId8" roundtripDataChecksum="nLU2yLIHAusC8x6ySPQO0AodCD/lEOb2ukuAhZdh9Ik="/>
    </ext>
  </extLst>
</workbook>
</file>

<file path=xl/sharedStrings.xml><?xml version="1.0" encoding="utf-8"?>
<sst xmlns="http://schemas.openxmlformats.org/spreadsheetml/2006/main" count="37" uniqueCount="35">
  <si>
    <t>PULLEY SIZE CALCULATOR</t>
  </si>
  <si>
    <t>1)  Enter the motor RPM in cell E16</t>
  </si>
  <si>
    <t>2)  Enter the motor pulley diameter (in inches) in cell E17</t>
  </si>
  <si>
    <t>3)  Enter the pump pulley diameter (in inches) in cell E18</t>
  </si>
  <si>
    <t>4)  Enter up to eight test curve flow values at motor RPM in cells C21 - J21</t>
  </si>
  <si>
    <t xml:space="preserve">      If there are fewer than eight points enter the last flow multiple times</t>
  </si>
  <si>
    <t>5)  Enter the corresponding heads in cells K21 - R21</t>
  </si>
  <si>
    <t xml:space="preserve">      If there are fewer than eight points enter the last head multiple times</t>
  </si>
  <si>
    <t>6)  Enter the flow efficiencies (%) in cells C22 - J22</t>
  </si>
  <si>
    <t xml:space="preserve">      If there are fewer than eight points enter the last efficiency multiple times</t>
  </si>
  <si>
    <t>7)  Calculated RPM, flows, heads &amp; BHP will appear in the blue cells</t>
  </si>
  <si>
    <t>8) Click on the tabs to view the curves</t>
  </si>
  <si>
    <t>Motor RPM</t>
  </si>
  <si>
    <t>Motor Pulley Diameter</t>
  </si>
  <si>
    <t>Pump Pulley Diameter</t>
  </si>
  <si>
    <t>Q1</t>
  </si>
  <si>
    <t>Q2</t>
  </si>
  <si>
    <t>Q3</t>
  </si>
  <si>
    <t>Q4</t>
  </si>
  <si>
    <t>Q5</t>
  </si>
  <si>
    <t>Q6</t>
  </si>
  <si>
    <t>Q7</t>
  </si>
  <si>
    <t>Q8</t>
  </si>
  <si>
    <t>H1</t>
  </si>
  <si>
    <t>H2</t>
  </si>
  <si>
    <t>H3</t>
  </si>
  <si>
    <t>H4</t>
  </si>
  <si>
    <t>H5</t>
  </si>
  <si>
    <t>H6</t>
  </si>
  <si>
    <t>H7</t>
  </si>
  <si>
    <t>H8</t>
  </si>
  <si>
    <t>Q &amp; H</t>
  </si>
  <si>
    <t>Pump Eff</t>
  </si>
  <si>
    <t>BHP</t>
  </si>
  <si>
    <t>New RPM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</si>
</sst>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5">
    <font>
      <sz val="11.0"/>
      <color theme="1"/>
      <name val="Calibri"/>
      <scheme val="minor"/>
    </font>
    <font>
      <b/>
      <sz val="16.0"/>
      <color theme="1"/>
      <name val="Calibri"/>
      <scheme val="minor"/>
    </font>
    <font>
      <b/>
      <sz val="11.0"/>
      <color theme="1"/>
      <name val="Calibri"/>
      <scheme val="minor"/>
    </font>
    <font>
      <b/>
      <sz val="11.0"/>
      <color rgb="FF000000"/>
      <name val="Calibri"/>
      <scheme val="minor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readingOrder="0"/>
    </xf>
    <xf borderId="1" fillId="2" fontId="2" numFmtId="164" xfId="0" applyAlignment="1" applyBorder="1" applyFont="1" applyNumberFormat="1">
      <alignment readingOrder="0"/>
    </xf>
    <xf borderId="1" fillId="2" fontId="2" numFmtId="164" xfId="0" applyBorder="1" applyFont="1" applyNumberFormat="1"/>
    <xf borderId="0" fillId="0" fontId="0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2" fontId="2" numFmtId="1" xfId="0" applyAlignment="1" applyBorder="1" applyFont="1" applyNumberFormat="1">
      <alignment horizontal="center"/>
    </xf>
    <xf borderId="1" fillId="3" fontId="2" numFmtId="1" xfId="0" applyAlignment="1" applyBorder="1" applyFill="1" applyFont="1" applyNumberFormat="1">
      <alignment horizontal="center"/>
    </xf>
    <xf borderId="1" fillId="4" fontId="2" numFmtId="1" xfId="0" applyAlignment="1" applyBorder="1" applyFill="1" applyFont="1" applyNumberFormat="1">
      <alignment horizontal="center"/>
    </xf>
    <xf borderId="1" fillId="4" fontId="2" numFmtId="164" xfId="0" applyAlignment="1" applyBorder="1" applyFont="1" applyNumberFormat="1">
      <alignment horizontal="center"/>
    </xf>
    <xf borderId="1" fillId="3" fontId="2" numFmtId="164" xfId="0" applyAlignment="1" applyBorder="1" applyFont="1" applyNumberFormat="1">
      <alignment horizontal="center"/>
    </xf>
    <xf borderId="1" fillId="3" fontId="2" numFmtId="0" xfId="0" applyBorder="1" applyFont="1"/>
    <xf borderId="1" fillId="4" fontId="2" numFmtId="0" xfId="0" applyAlignment="1" applyBorder="1" applyFont="1">
      <alignment horizontal="center"/>
    </xf>
    <xf borderId="0" fillId="0" fontId="0" numFmtId="165" xfId="0" applyFont="1" applyNumberFormat="1"/>
    <xf borderId="0" fillId="0" fontId="4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Input'!$C$21:$J$21</c:f>
            </c:numRef>
          </c:xVal>
          <c:yVal>
            <c:numRef>
              <c:f>'Data Input'!$K$21:$R$21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38710"/>
        <c:axId val="798364866"/>
      </c:scatterChart>
      <c:valAx>
        <c:axId val="137563871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98364866"/>
      </c:valAx>
      <c:valAx>
        <c:axId val="7983648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756387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Input'!$C$26:$J$26</c:f>
            </c:numRef>
          </c:xVal>
          <c:yVal>
            <c:numRef>
              <c:f>'Data Input'!$K$26:$R$26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15255"/>
        <c:axId val="1082694338"/>
      </c:scatterChart>
      <c:valAx>
        <c:axId val="21671525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82694338"/>
      </c:valAx>
      <c:valAx>
        <c:axId val="10826943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671525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Input'!$C$21:$J$21</c:f>
            </c:numRef>
          </c:xVal>
          <c:yVal>
            <c:numRef>
              <c:f>'Data Input'!$K$21:$R$21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763917"/>
        <c:axId val="264667501"/>
      </c:scatterChart>
      <c:valAx>
        <c:axId val="166676391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4667501"/>
      </c:valAx>
      <c:valAx>
        <c:axId val="2646675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6676391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400050</xdr:colOff>
      <xdr:row>0</xdr:row>
      <xdr:rowOff>38100</xdr:rowOff>
    </xdr:from>
    <xdr:ext cx="1962150" cy="581025"/>
    <xdr:pic>
      <xdr:nvPicPr>
        <xdr:cNvPr descr="Pumptech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</xdr:colOff>
      <xdr:row>3</xdr:row>
      <xdr:rowOff>0</xdr:rowOff>
    </xdr:from>
    <xdr:ext cx="6353175" cy="5038725"/>
    <xdr:graphicFrame>
      <xdr:nvGraphicFramePr>
        <xdr:cNvPr id="146902287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590550</xdr:colOff>
      <xdr:row>2</xdr:row>
      <xdr:rowOff>180975</xdr:rowOff>
    </xdr:from>
    <xdr:ext cx="6372225" cy="4905375"/>
    <xdr:graphicFrame>
      <xdr:nvGraphicFramePr>
        <xdr:cNvPr id="65169718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76200</xdr:rowOff>
    </xdr:from>
    <xdr:ext cx="6515100" cy="5057775"/>
    <xdr:graphicFrame>
      <xdr:nvGraphicFramePr>
        <xdr:cNvPr id="1001029320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14"/>
    <col customWidth="1" min="3" max="26" width="8.71"/>
  </cols>
  <sheetData>
    <row r="1">
      <c r="B1" s="1" t="s">
        <v>0</v>
      </c>
    </row>
    <row r="3" ht="9.75" customHeight="1"/>
    <row r="4">
      <c r="B4" s="2" t="s">
        <v>1</v>
      </c>
      <c r="C4" s="2"/>
      <c r="D4" s="2"/>
      <c r="E4" s="2"/>
      <c r="F4" s="2"/>
      <c r="G4" s="2"/>
      <c r="H4" s="2"/>
      <c r="I4" s="2"/>
    </row>
    <row r="5">
      <c r="B5" s="2" t="s">
        <v>2</v>
      </c>
      <c r="C5" s="2"/>
      <c r="D5" s="2"/>
      <c r="E5" s="2"/>
      <c r="F5" s="2"/>
      <c r="G5" s="2"/>
      <c r="H5" s="2"/>
      <c r="I5" s="2"/>
    </row>
    <row r="6">
      <c r="B6" s="2" t="s">
        <v>3</v>
      </c>
      <c r="C6" s="2"/>
      <c r="D6" s="2"/>
      <c r="E6" s="2"/>
      <c r="F6" s="2"/>
      <c r="G6" s="2"/>
      <c r="H6" s="2"/>
      <c r="I6" s="2"/>
    </row>
    <row r="7">
      <c r="B7" s="2" t="s">
        <v>4</v>
      </c>
      <c r="C7" s="2"/>
      <c r="D7" s="2"/>
      <c r="E7" s="2"/>
      <c r="F7" s="2"/>
      <c r="G7" s="2"/>
      <c r="H7" s="2"/>
      <c r="I7" s="2"/>
    </row>
    <row r="8">
      <c r="B8" s="2" t="s">
        <v>5</v>
      </c>
      <c r="C8" s="2"/>
      <c r="D8" s="2"/>
      <c r="E8" s="2"/>
      <c r="F8" s="2"/>
      <c r="G8" s="2"/>
      <c r="H8" s="2"/>
      <c r="I8" s="2"/>
    </row>
    <row r="9">
      <c r="B9" s="2" t="s">
        <v>6</v>
      </c>
      <c r="C9" s="2"/>
      <c r="D9" s="2"/>
      <c r="E9" s="2"/>
      <c r="F9" s="2"/>
      <c r="G9" s="2"/>
      <c r="H9" s="2"/>
      <c r="I9" s="2"/>
    </row>
    <row r="10">
      <c r="B10" s="2" t="s">
        <v>7</v>
      </c>
      <c r="C10" s="2"/>
      <c r="D10" s="2"/>
      <c r="E10" s="2"/>
      <c r="F10" s="2"/>
      <c r="G10" s="2"/>
      <c r="H10" s="2"/>
      <c r="I10" s="2"/>
    </row>
    <row r="11">
      <c r="B11" s="2" t="s">
        <v>8</v>
      </c>
      <c r="C11" s="2"/>
      <c r="D11" s="2"/>
      <c r="E11" s="2"/>
      <c r="F11" s="2"/>
      <c r="G11" s="2"/>
      <c r="H11" s="2"/>
      <c r="I11" s="2"/>
    </row>
    <row r="12">
      <c r="B12" s="2" t="s">
        <v>9</v>
      </c>
      <c r="C12" s="2"/>
      <c r="D12" s="2"/>
      <c r="E12" s="2"/>
      <c r="F12" s="2"/>
      <c r="G12" s="2"/>
      <c r="H12" s="2"/>
      <c r="I12" s="2"/>
    </row>
    <row r="13">
      <c r="B13" s="2" t="s">
        <v>10</v>
      </c>
      <c r="C13" s="2"/>
      <c r="D13" s="2"/>
      <c r="E13" s="2"/>
      <c r="F13" s="2"/>
      <c r="G13" s="2"/>
      <c r="H13" s="2"/>
      <c r="I13" s="2"/>
    </row>
    <row r="14">
      <c r="B14" s="2" t="s">
        <v>11</v>
      </c>
      <c r="C14" s="2"/>
      <c r="D14" s="2"/>
      <c r="E14" s="2"/>
      <c r="F14" s="2"/>
      <c r="G14" s="2"/>
      <c r="H14" s="2"/>
      <c r="I14" s="2"/>
    </row>
    <row r="15" ht="9.75" customHeight="1">
      <c r="B15" s="2"/>
      <c r="C15" s="2"/>
      <c r="D15" s="2"/>
      <c r="E15" s="2"/>
      <c r="F15" s="2"/>
      <c r="G15" s="2"/>
      <c r="H15" s="2"/>
      <c r="I15" s="2"/>
    </row>
    <row r="16">
      <c r="B16" s="2" t="s">
        <v>12</v>
      </c>
      <c r="C16" s="2"/>
      <c r="D16" s="2"/>
      <c r="E16" s="3">
        <v>1300.0</v>
      </c>
      <c r="F16" s="2"/>
      <c r="G16" s="2"/>
      <c r="H16" s="2"/>
      <c r="I16" s="2"/>
    </row>
    <row r="17">
      <c r="B17" s="2" t="s">
        <v>13</v>
      </c>
      <c r="C17" s="2"/>
      <c r="D17" s="2"/>
      <c r="E17" s="4">
        <v>3.0</v>
      </c>
      <c r="F17" s="2"/>
      <c r="G17" s="2"/>
      <c r="H17" s="2"/>
      <c r="I17" s="2"/>
    </row>
    <row r="18">
      <c r="B18" s="2" t="s">
        <v>14</v>
      </c>
      <c r="E18" s="5">
        <v>6.0</v>
      </c>
    </row>
    <row r="19" ht="9.75" customHeight="1"/>
    <row r="20">
      <c r="A20" s="6"/>
      <c r="B20" s="7"/>
      <c r="C20" s="7" t="s">
        <v>15</v>
      </c>
      <c r="D20" s="7" t="s">
        <v>16</v>
      </c>
      <c r="E20" s="7" t="s">
        <v>17</v>
      </c>
      <c r="F20" s="7" t="s">
        <v>18</v>
      </c>
      <c r="G20" s="7" t="s">
        <v>19</v>
      </c>
      <c r="H20" s="7" t="s">
        <v>20</v>
      </c>
      <c r="I20" s="7" t="s">
        <v>21</v>
      </c>
      <c r="J20" s="7" t="s">
        <v>22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27</v>
      </c>
      <c r="P20" s="7" t="s">
        <v>28</v>
      </c>
      <c r="Q20" s="7" t="s">
        <v>29</v>
      </c>
      <c r="R20" s="7" t="s">
        <v>30</v>
      </c>
      <c r="S20" s="6"/>
      <c r="T20" s="6"/>
      <c r="U20" s="6"/>
      <c r="V20" s="6"/>
      <c r="W20" s="6"/>
      <c r="X20" s="6"/>
      <c r="Y20" s="6"/>
      <c r="Z20" s="6"/>
    </row>
    <row r="21" ht="15.75" customHeight="1">
      <c r="B21" s="8" t="s">
        <v>31</v>
      </c>
      <c r="C21" s="8">
        <v>250.0</v>
      </c>
      <c r="D21" s="8">
        <v>500.0</v>
      </c>
      <c r="E21" s="8">
        <v>750.0</v>
      </c>
      <c r="F21" s="8">
        <v>1000.0</v>
      </c>
      <c r="G21" s="8">
        <v>1250.0</v>
      </c>
      <c r="H21" s="8">
        <v>1500.0</v>
      </c>
      <c r="I21" s="8">
        <v>1750.0</v>
      </c>
      <c r="J21" s="8">
        <v>2000.0</v>
      </c>
      <c r="K21" s="8">
        <v>205.0</v>
      </c>
      <c r="L21" s="8">
        <v>201.0</v>
      </c>
      <c r="M21" s="8">
        <v>195.0</v>
      </c>
      <c r="N21" s="8">
        <v>188.0</v>
      </c>
      <c r="O21" s="8">
        <v>178.0</v>
      </c>
      <c r="P21" s="8">
        <v>165.0</v>
      </c>
      <c r="Q21" s="8">
        <v>147.0</v>
      </c>
      <c r="R21" s="8">
        <v>125.0</v>
      </c>
    </row>
    <row r="22" ht="15.75" customHeight="1">
      <c r="B22" s="8" t="s">
        <v>32</v>
      </c>
      <c r="C22" s="8">
        <v>50.0</v>
      </c>
      <c r="D22" s="8">
        <v>60.0</v>
      </c>
      <c r="E22" s="8">
        <v>73.0</v>
      </c>
      <c r="F22" s="8">
        <v>80.0</v>
      </c>
      <c r="G22" s="8">
        <v>84.0</v>
      </c>
      <c r="H22" s="8">
        <v>86.0</v>
      </c>
      <c r="I22" s="8">
        <v>86.0</v>
      </c>
      <c r="J22" s="8">
        <v>83.0</v>
      </c>
      <c r="K22" s="9"/>
      <c r="L22" s="9"/>
      <c r="M22" s="9"/>
      <c r="N22" s="9"/>
      <c r="O22" s="9"/>
      <c r="P22" s="9"/>
      <c r="Q22" s="9"/>
      <c r="R22" s="9"/>
    </row>
    <row r="23" ht="15.75" customHeight="1">
      <c r="B23" s="10" t="s">
        <v>33</v>
      </c>
      <c r="C23" s="11">
        <f t="shared" ref="C23:J23" si="1">(C21*K21*100)/(3960*C22)</f>
        <v>25.88383838</v>
      </c>
      <c r="D23" s="11">
        <f t="shared" si="1"/>
        <v>42.2979798</v>
      </c>
      <c r="E23" s="11">
        <f t="shared" si="1"/>
        <v>50.59153176</v>
      </c>
      <c r="F23" s="11">
        <f t="shared" si="1"/>
        <v>59.34343434</v>
      </c>
      <c r="G23" s="11">
        <f t="shared" si="1"/>
        <v>66.88912939</v>
      </c>
      <c r="H23" s="11">
        <f t="shared" si="1"/>
        <v>72.6744186</v>
      </c>
      <c r="I23" s="11">
        <f t="shared" si="1"/>
        <v>75.53735025</v>
      </c>
      <c r="J23" s="11">
        <f t="shared" si="1"/>
        <v>76.06182305</v>
      </c>
      <c r="K23" s="9"/>
      <c r="L23" s="9"/>
      <c r="M23" s="9"/>
      <c r="N23" s="9"/>
      <c r="O23" s="9"/>
      <c r="P23" s="9"/>
      <c r="Q23" s="9"/>
      <c r="R23" s="9"/>
    </row>
    <row r="24" ht="15.75" customHeight="1">
      <c r="B24" s="9"/>
      <c r="C24" s="12"/>
      <c r="D24" s="12"/>
      <c r="E24" s="12"/>
      <c r="F24" s="12"/>
      <c r="G24" s="12"/>
      <c r="H24" s="12"/>
      <c r="I24" s="12"/>
      <c r="J24" s="12"/>
      <c r="K24" s="9"/>
      <c r="L24" s="9"/>
      <c r="M24" s="9"/>
      <c r="N24" s="9"/>
      <c r="O24" s="9"/>
      <c r="P24" s="9"/>
      <c r="Q24" s="9"/>
      <c r="R24" s="9"/>
    </row>
    <row r="25" ht="15.75" customHeight="1">
      <c r="B25" s="10" t="s">
        <v>34</v>
      </c>
      <c r="C25" s="10">
        <f>B31</f>
        <v>650</v>
      </c>
      <c r="D25" s="9"/>
      <c r="E25" s="9"/>
      <c r="F25" s="9"/>
      <c r="G25" s="9"/>
      <c r="H25" s="9"/>
      <c r="I25" s="13"/>
      <c r="J25" s="9"/>
      <c r="K25" s="9"/>
      <c r="L25" s="9"/>
      <c r="M25" s="9"/>
      <c r="N25" s="9"/>
      <c r="O25" s="9"/>
      <c r="P25" s="9"/>
      <c r="Q25" s="9"/>
      <c r="R25" s="9"/>
    </row>
    <row r="26" ht="15.75" customHeight="1">
      <c r="B26" s="10" t="s">
        <v>31</v>
      </c>
      <c r="C26" s="10">
        <f>C21*B28</f>
        <v>125</v>
      </c>
      <c r="D26" s="10">
        <f>D21*B28</f>
        <v>250</v>
      </c>
      <c r="E26" s="10">
        <f>E21*B28</f>
        <v>375</v>
      </c>
      <c r="F26" s="10">
        <f>F21*B28</f>
        <v>500</v>
      </c>
      <c r="G26" s="10">
        <f>G21*B28</f>
        <v>625</v>
      </c>
      <c r="H26" s="10">
        <f>H21*B28</f>
        <v>750</v>
      </c>
      <c r="I26" s="10">
        <f>I21*B28</f>
        <v>875</v>
      </c>
      <c r="J26" s="10">
        <f>J21*B28</f>
        <v>1000</v>
      </c>
      <c r="K26" s="10">
        <f>K21*B29</f>
        <v>51.25</v>
      </c>
      <c r="L26" s="10">
        <f>L21*B29</f>
        <v>50.25</v>
      </c>
      <c r="M26" s="10">
        <f>M21*B29</f>
        <v>48.75</v>
      </c>
      <c r="N26" s="10">
        <f>N21*B29</f>
        <v>47</v>
      </c>
      <c r="O26" s="10">
        <f>O21*B29</f>
        <v>44.5</v>
      </c>
      <c r="P26" s="10">
        <f>P21*B29</f>
        <v>41.25</v>
      </c>
      <c r="Q26" s="10">
        <f>Q21*B29</f>
        <v>36.75</v>
      </c>
      <c r="R26" s="10">
        <f>R21*B29</f>
        <v>31.25</v>
      </c>
    </row>
    <row r="27" ht="15.0" customHeight="1">
      <c r="B27" s="14" t="s">
        <v>33</v>
      </c>
      <c r="C27" s="11">
        <f t="shared" ref="C27:J27" si="2">(C26*K26*100)/(3960*C22)</f>
        <v>3.235479798</v>
      </c>
      <c r="D27" s="11">
        <f t="shared" si="2"/>
        <v>5.287247475</v>
      </c>
      <c r="E27" s="11">
        <f t="shared" si="2"/>
        <v>6.323941469</v>
      </c>
      <c r="F27" s="11">
        <f t="shared" si="2"/>
        <v>7.417929293</v>
      </c>
      <c r="G27" s="11">
        <f t="shared" si="2"/>
        <v>8.361141174</v>
      </c>
      <c r="H27" s="11">
        <f t="shared" si="2"/>
        <v>9.084302326</v>
      </c>
      <c r="I27" s="11">
        <f t="shared" si="2"/>
        <v>9.442168781</v>
      </c>
      <c r="J27" s="11">
        <f t="shared" si="2"/>
        <v>9.507727881</v>
      </c>
      <c r="K27" s="2"/>
      <c r="L27" s="2"/>
      <c r="M27" s="2"/>
      <c r="N27" s="2"/>
      <c r="O27" s="2"/>
      <c r="P27" s="2"/>
      <c r="Q27" s="2"/>
      <c r="R27" s="2"/>
    </row>
    <row r="28" customHeight="1">
      <c r="B28" s="15">
        <f>C25/E16</f>
        <v>0.5</v>
      </c>
    </row>
    <row r="29" customHeight="1">
      <c r="B29" s="15">
        <f>B28*B28</f>
        <v>0.25</v>
      </c>
    </row>
    <row r="30" customHeight="1"/>
    <row r="31" customHeight="1">
      <c r="B31" s="16">
        <f>E16*(E17/E18)</f>
        <v>650</v>
      </c>
    </row>
    <row r="32" ht="15.0" customHeight="1"/>
    <row r="33" ht="15.75" customHeight="1">
      <c r="B33" s="17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2012-03-20T18:36:19Z</dcterms:created>
  <dc:creator>Joe Evans</dc:creator>
</cp:coreProperties>
</file>